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Part 1" sheetId="1" r:id="rId1"/>
    <sheet name="Part 2" sheetId="4" r:id="rId2"/>
    <sheet name="Part 3" sheetId="5" r:id="rId3"/>
  </sheets>
  <calcPr calcId="145621"/>
</workbook>
</file>

<file path=xl/calcChain.xml><?xml version="1.0" encoding="utf-8"?>
<calcChain xmlns="http://schemas.openxmlformats.org/spreadsheetml/2006/main">
  <c r="F12" i="5" l="1"/>
  <c r="F4" i="5"/>
  <c r="F6" i="5"/>
  <c r="F9" i="5"/>
  <c r="F3" i="5"/>
  <c r="D9" i="5"/>
  <c r="E6" i="5"/>
  <c r="E9" i="5"/>
  <c r="E12" i="5"/>
  <c r="E4" i="5"/>
  <c r="E3" i="5"/>
  <c r="D4" i="5"/>
  <c r="D6" i="5"/>
  <c r="D3" i="5"/>
  <c r="B12" i="5" l="1"/>
  <c r="D12" i="5" s="1"/>
  <c r="E12" i="4"/>
  <c r="B12" i="4"/>
  <c r="D12" i="4" s="1"/>
  <c r="C12" i="4" s="1"/>
  <c r="D9" i="4"/>
  <c r="C9" i="4"/>
  <c r="D6" i="4"/>
  <c r="C6" i="4"/>
  <c r="D3" i="4"/>
  <c r="C3" i="4"/>
  <c r="B12" i="1"/>
  <c r="D12" i="1" l="1"/>
  <c r="C12" i="1" s="1"/>
  <c r="E12" i="1"/>
  <c r="D2" i="1"/>
  <c r="C9" i="1"/>
  <c r="D9" i="1"/>
  <c r="C6" i="1"/>
  <c r="D6" i="1"/>
  <c r="C3" i="1" l="1"/>
  <c r="D3" i="1"/>
  <c r="C2" i="1"/>
</calcChain>
</file>

<file path=xl/sharedStrings.xml><?xml version="1.0" encoding="utf-8"?>
<sst xmlns="http://schemas.openxmlformats.org/spreadsheetml/2006/main" count="80" uniqueCount="38">
  <si>
    <t>Ten Items</t>
  </si>
  <si>
    <t>regular price</t>
  </si>
  <si>
    <t>sale dicount %</t>
  </si>
  <si>
    <t>final sale price</t>
  </si>
  <si>
    <t>website where the price was found</t>
  </si>
  <si>
    <t>Retro Bred 11s</t>
  </si>
  <si>
    <t>Paranorman Foamposites</t>
  </si>
  <si>
    <t>http://www.aliexpress.com/item/new-color-air-foamposite-One-ParaNorman-mens-basketball-shoes-2012-foamposites-fashin-shoes-size-us-8/642987015.html</t>
  </si>
  <si>
    <t>belair 6 rings</t>
  </si>
  <si>
    <t>http://www.champssports.com/product/model:95402/sku:22992515/jordan-6-rings-mens/purple/pink/?cm=GLOBAL%20SEARCH%3A%20KEYWORD%20SEARCH</t>
  </si>
  <si>
    <t>Kendrick Lamar tickets</t>
  </si>
  <si>
    <t>http://www.ticketmaster.com/kanye-west-the-yeezus-tour-boston-massachusetts-11-17-2013/event/01004B1BA51C7F63?artistid=885590&amp;majorcatid=10001&amp;minorcatid=3&amp;tm_link=artist_msg-0_01004B1BA51C7F63</t>
  </si>
  <si>
    <t>Asap Rocky sweatshirt</t>
  </si>
  <si>
    <t>http://www.amazon.com/s/ref=nb_sb_ss_i_0_10?url=search-alias%3Daps&amp;field-keywords=asap+sweatshirt&amp;sprefix=asap+sweat%2Caps%2C233&amp;rh=i%3Aaps%2Ck%3Aasap+sweatshirt</t>
  </si>
  <si>
    <t>Lebron 11s Gamma Blue</t>
  </si>
  <si>
    <t>Michael Jordan authentic UNC jersey</t>
  </si>
  <si>
    <t>http://www.walmart.com/ip/12332259?wmlspartner=wlpa&amp;selectedSellerId=3&amp;adid=22222222227020275300&amp;wl0=&amp;wl1=g&amp;wl2=c&amp;wl3=30473680501&amp;wl4=&amp;wl5=pla&amp;wl6=60120029821&amp;veh=sem</t>
  </si>
  <si>
    <t>http://www.ebay.com/itm/Nike-LEBRON-XI-11-GAMMA-BLUE-SIZES-8-14-PRE-ORDER-/141051646261</t>
  </si>
  <si>
    <t>C.R.E.A.M. phone case</t>
  </si>
  <si>
    <t>http://www.ebay.com/itm/like/171062106598?lpid=82</t>
  </si>
  <si>
    <t>Pitbull named Sugar</t>
  </si>
  <si>
    <t>Moon bounce</t>
  </si>
  <si>
    <t>http://www.ebay.com/itm/like/171016691220?lpid=82</t>
  </si>
  <si>
    <t>http://www.puppyfind.com/for_sale/?breed_id=134</t>
  </si>
  <si>
    <t>amount saved</t>
  </si>
  <si>
    <t>http://www.ebay.com/bhp/jordan-retro-11-bred</t>
  </si>
  <si>
    <t>Amount Totals</t>
  </si>
  <si>
    <t xml:space="preserve"> </t>
  </si>
  <si>
    <t xml:space="preserve">      1st sale price</t>
  </si>
  <si>
    <t>Final Price (15%)</t>
  </si>
  <si>
    <t>how many items did you select that were on sale?</t>
  </si>
  <si>
    <t>5 items</t>
  </si>
  <si>
    <t>how many items needed to be deleted from your list to stay in your budget?</t>
  </si>
  <si>
    <t>6 items</t>
  </si>
  <si>
    <t>how much money did you save by selecting items on sale?</t>
  </si>
  <si>
    <t>I saved $196</t>
  </si>
  <si>
    <t>how many items can you add back to the list now that they are 15% off?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</si>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</sst>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4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5" borderId="1" xfId="0" applyNumberFormat="1" applyFill="1" applyBorder="1"/>
    <xf numFmtId="9" fontId="0" fillId="5" borderId="1" xfId="1" applyFont="1" applyFill="1" applyBorder="1"/>
    <xf numFmtId="164" fontId="0" fillId="2" borderId="1" xfId="0" applyNumberFormat="1" applyFill="1" applyBorder="1"/>
    <xf numFmtId="164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right"/>
    </xf>
    <xf numFmtId="164" fontId="0" fillId="6" borderId="1" xfId="0" applyNumberFormat="1" applyFill="1" applyBorder="1"/>
    <xf numFmtId="0" fontId="0" fillId="7" borderId="1" xfId="0" applyFill="1" applyBorder="1"/>
    <xf numFmtId="0" fontId="2" fillId="7" borderId="1" xfId="2" applyFill="1" applyBorder="1"/>
    <xf numFmtId="0" fontId="2" fillId="7" borderId="0" xfId="2" applyFill="1"/>
    <xf numFmtId="164" fontId="0" fillId="8" borderId="1" xfId="0" applyNumberFormat="1" applyFill="1" applyBorder="1"/>
    <xf numFmtId="164" fontId="0" fillId="8" borderId="0" xfId="0" applyNumberForma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bay.com/itm/like/171016691220?lpid=82" TargetMode="External"/><Relationship Id="rId3" Type="http://schemas.openxmlformats.org/officeDocument/2006/relationships/hyperlink" Target="http://www.ticketmaster.com/kanye-west-the-yeezus-tour-boston-massachusetts-11-17-2013/event/01004B1BA51C7F63?artistid=885590&amp;majorcatid=10001&amp;minorcatid=3&amp;tm_link=artist_msg-0_01004B1BA51C7F63" TargetMode="External"/><Relationship Id="rId7" Type="http://schemas.openxmlformats.org/officeDocument/2006/relationships/hyperlink" Target="http://www.ebay.com/itm/like/171062106598?lpid=82" TargetMode="External"/><Relationship Id="rId2" Type="http://schemas.openxmlformats.org/officeDocument/2006/relationships/hyperlink" Target="http://www.champssports.com/product/model:95402/sku:22992515/jordan-6-rings-mens/purple/pink/?cm=GLOBAL%20SEARCH%3A%20KEYWORD%20SEARCH" TargetMode="External"/><Relationship Id="rId1" Type="http://schemas.openxmlformats.org/officeDocument/2006/relationships/hyperlink" Target="http://www.aliexpress.com/item/new-color-air-foamposite-One-ParaNorman-mens-basketball-shoes-2012-foamposites-fashin-shoes-size-us-8/642987015.html" TargetMode="External"/><Relationship Id="rId6" Type="http://schemas.openxmlformats.org/officeDocument/2006/relationships/hyperlink" Target="http://www.ebay.com/itm/Nike-LEBRON-XI-11-GAMMA-BLUE-SIZES-8-14-PRE-ORDER-/14105164626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walmart.com/ip/12332259?wmlspartner=wlpa&amp;selectedSellerId=3&amp;adid=22222222227020275300&amp;wl0=&amp;wl1=g&amp;wl2=c&amp;wl3=30473680501&amp;wl4=&amp;wl5=pla&amp;wl6=60120029821&amp;veh=sem" TargetMode="External"/><Relationship Id="rId10" Type="http://schemas.openxmlformats.org/officeDocument/2006/relationships/hyperlink" Target="http://www.ebay.com/bhp/jordan-retro-11-bred" TargetMode="External"/><Relationship Id="rId4" Type="http://schemas.openxmlformats.org/officeDocument/2006/relationships/hyperlink" Target="http://www.amazon.com/s/ref=nb_sb_ss_i_0_10?url=search-alias%3Daps&amp;field-keywords=asap+sweatshirt&amp;sprefix=asap+sweat%2Caps%2C233&amp;rh=i%3Aaps%2Ck%3Aasap+sweatshirt" TargetMode="External"/><Relationship Id="rId9" Type="http://schemas.openxmlformats.org/officeDocument/2006/relationships/hyperlink" Target="http://www.puppyfind.com/for_sale/?breed_id=13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bay.com/itm/like/171016691220?lpid=82" TargetMode="External"/><Relationship Id="rId3" Type="http://schemas.openxmlformats.org/officeDocument/2006/relationships/hyperlink" Target="http://www.ticketmaster.com/kanye-west-the-yeezus-tour-boston-massachusetts-11-17-2013/event/01004B1BA51C7F63?artistid=885590&amp;majorcatid=10001&amp;minorcatid=3&amp;tm_link=artist_msg-0_01004B1BA51C7F63" TargetMode="External"/><Relationship Id="rId7" Type="http://schemas.openxmlformats.org/officeDocument/2006/relationships/hyperlink" Target="http://www.ebay.com/itm/like/171062106598?lpid=82" TargetMode="External"/><Relationship Id="rId2" Type="http://schemas.openxmlformats.org/officeDocument/2006/relationships/hyperlink" Target="http://www.champssports.com/product/model:95402/sku:22992515/jordan-6-rings-mens/purple/pink/?cm=GLOBAL%20SEARCH%3A%20KEYWORD%20SEARCH" TargetMode="External"/><Relationship Id="rId1" Type="http://schemas.openxmlformats.org/officeDocument/2006/relationships/hyperlink" Target="http://www.aliexpress.com/item/new-color-air-foamposite-One-ParaNorman-mens-basketball-shoes-2012-foamposites-fashin-shoes-size-us-8/642987015.html" TargetMode="External"/><Relationship Id="rId6" Type="http://schemas.openxmlformats.org/officeDocument/2006/relationships/hyperlink" Target="http://www.ebay.com/itm/Nike-LEBRON-XI-11-GAMMA-BLUE-SIZES-8-14-PRE-ORDER-/141051646261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walmart.com/ip/12332259?wmlspartner=wlpa&amp;selectedSellerId=3&amp;adid=22222222227020275300&amp;wl0=&amp;wl1=g&amp;wl2=c&amp;wl3=30473680501&amp;wl4=&amp;wl5=pla&amp;wl6=60120029821&amp;veh=sem" TargetMode="External"/><Relationship Id="rId10" Type="http://schemas.openxmlformats.org/officeDocument/2006/relationships/hyperlink" Target="http://www.ebay.com/bhp/jordan-retro-11-bred" TargetMode="External"/><Relationship Id="rId4" Type="http://schemas.openxmlformats.org/officeDocument/2006/relationships/hyperlink" Target="http://www.amazon.com/s/ref=nb_sb_ss_i_0_10?url=search-alias%3Daps&amp;field-keywords=asap+sweatshirt&amp;sprefix=asap+sweat%2Caps%2C233&amp;rh=i%3Aaps%2Ck%3Aasap+sweatshirt" TargetMode="External"/><Relationship Id="rId9" Type="http://schemas.openxmlformats.org/officeDocument/2006/relationships/hyperlink" Target="http://www.puppyfind.com/for_sale/?breed_id=13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bay.com/itm/like/171016691220?lpid=82" TargetMode="External"/><Relationship Id="rId3" Type="http://schemas.openxmlformats.org/officeDocument/2006/relationships/hyperlink" Target="http://www.ticketmaster.com/kanye-west-the-yeezus-tour-boston-massachusetts-11-17-2013/event/01004B1BA51C7F63?artistid=885590&amp;majorcatid=10001&amp;minorcatid=3&amp;tm_link=artist_msg-0_01004B1BA51C7F63" TargetMode="External"/><Relationship Id="rId7" Type="http://schemas.openxmlformats.org/officeDocument/2006/relationships/hyperlink" Target="http://www.ebay.com/itm/like/171062106598?lpid=82" TargetMode="External"/><Relationship Id="rId2" Type="http://schemas.openxmlformats.org/officeDocument/2006/relationships/hyperlink" Target="http://www.champssports.com/product/model:95402/sku:22992515/jordan-6-rings-mens/purple/pink/?cm=GLOBAL%20SEARCH%3A%20KEYWORD%20SEARCH" TargetMode="External"/><Relationship Id="rId1" Type="http://schemas.openxmlformats.org/officeDocument/2006/relationships/hyperlink" Target="http://www.aliexpress.com/item/new-color-air-foamposite-One-ParaNorman-mens-basketball-shoes-2012-foamposites-fashin-shoes-size-us-8/642987015.html" TargetMode="External"/><Relationship Id="rId6" Type="http://schemas.openxmlformats.org/officeDocument/2006/relationships/hyperlink" Target="http://www.ebay.com/itm/Nike-LEBRON-XI-11-GAMMA-BLUE-SIZES-8-14-PRE-ORDER-/141051646261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walmart.com/ip/12332259?wmlspartner=wlpa&amp;selectedSellerId=3&amp;adid=22222222227020275300&amp;wl0=&amp;wl1=g&amp;wl2=c&amp;wl3=30473680501&amp;wl4=&amp;wl5=pla&amp;wl6=60120029821&amp;veh=sem" TargetMode="External"/><Relationship Id="rId10" Type="http://schemas.openxmlformats.org/officeDocument/2006/relationships/hyperlink" Target="http://www.ebay.com/bhp/jordan-retro-11-bred" TargetMode="External"/><Relationship Id="rId4" Type="http://schemas.openxmlformats.org/officeDocument/2006/relationships/hyperlink" Target="http://www.amazon.com/s/ref=nb_sb_ss_i_0_10?url=search-alias%3Daps&amp;field-keywords=asap+sweatshirt&amp;sprefix=asap+sweat%2Caps%2C233&amp;rh=i%3Aaps%2Ck%3Aasap+sweatshirt" TargetMode="External"/><Relationship Id="rId9" Type="http://schemas.openxmlformats.org/officeDocument/2006/relationships/hyperlink" Target="http://www.puppyfind.com/for_sale/?breed_i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8" sqref="C18"/>
    </sheetView>
  </sheetViews>
  <sheetFormatPr defaultRowHeight="15" x14ac:dyDescent="0.25"/>
  <cols>
    <col min="1" max="1" width="40" customWidth="1"/>
    <col min="2" max="2" width="20.5703125" style="1" customWidth="1"/>
    <col min="3" max="3" width="18.7109375" customWidth="1"/>
    <col min="4" max="4" width="17.5703125" customWidth="1"/>
    <col min="5" max="5" width="21" customWidth="1"/>
    <col min="6" max="6" width="139.7109375" customWidth="1"/>
  </cols>
  <sheetData>
    <row r="1" spans="1:6" x14ac:dyDescent="0.25">
      <c r="A1" s="2" t="s">
        <v>0</v>
      </c>
      <c r="B1" s="3" t="s">
        <v>1</v>
      </c>
      <c r="C1" s="5" t="s">
        <v>2</v>
      </c>
      <c r="D1" s="8" t="s">
        <v>24</v>
      </c>
      <c r="E1" s="7" t="s">
        <v>3</v>
      </c>
      <c r="F1" s="11" t="s">
        <v>4</v>
      </c>
    </row>
    <row r="2" spans="1:6" x14ac:dyDescent="0.25">
      <c r="A2" s="2" t="s">
        <v>5</v>
      </c>
      <c r="B2" s="4">
        <v>368</v>
      </c>
      <c r="C2" s="6">
        <f>D2/B2</f>
        <v>0.23915760869565214</v>
      </c>
      <c r="D2" s="9">
        <f>B2-E2</f>
        <v>88.009999999999991</v>
      </c>
      <c r="E2" s="7">
        <v>279.99</v>
      </c>
      <c r="F2" s="12" t="s">
        <v>25</v>
      </c>
    </row>
    <row r="3" spans="1:6" x14ac:dyDescent="0.25">
      <c r="A3" s="2" t="s">
        <v>6</v>
      </c>
      <c r="B3" s="4">
        <v>250</v>
      </c>
      <c r="C3" s="6">
        <f>D3/B3</f>
        <v>0.752</v>
      </c>
      <c r="D3" s="9">
        <f>B3-E3</f>
        <v>188</v>
      </c>
      <c r="E3" s="7">
        <v>62</v>
      </c>
      <c r="F3" s="12" t="s">
        <v>7</v>
      </c>
    </row>
    <row r="4" spans="1:6" x14ac:dyDescent="0.25">
      <c r="A4" s="2" t="s">
        <v>8</v>
      </c>
      <c r="B4" s="4">
        <v>160</v>
      </c>
      <c r="C4" s="6"/>
      <c r="D4" s="9"/>
      <c r="E4" s="7">
        <v>160</v>
      </c>
      <c r="F4" s="13" t="s">
        <v>9</v>
      </c>
    </row>
    <row r="5" spans="1:6" x14ac:dyDescent="0.25">
      <c r="A5" s="2" t="s">
        <v>10</v>
      </c>
      <c r="B5" s="4">
        <v>164.4</v>
      </c>
      <c r="C5" s="6"/>
      <c r="D5" s="10"/>
      <c r="E5" s="7">
        <v>164.4</v>
      </c>
      <c r="F5" s="13" t="s">
        <v>11</v>
      </c>
    </row>
    <row r="6" spans="1:6" x14ac:dyDescent="0.25">
      <c r="A6" s="2" t="s">
        <v>12</v>
      </c>
      <c r="B6" s="4">
        <v>28</v>
      </c>
      <c r="C6" s="6">
        <f>D6/B6</f>
        <v>0.10714285714285714</v>
      </c>
      <c r="D6" s="10">
        <f>B6-E6</f>
        <v>3</v>
      </c>
      <c r="E6" s="7">
        <v>25</v>
      </c>
      <c r="F6" s="13" t="s">
        <v>13</v>
      </c>
    </row>
    <row r="7" spans="1:6" x14ac:dyDescent="0.25">
      <c r="A7" s="2" t="s">
        <v>14</v>
      </c>
      <c r="B7" s="4">
        <v>289.95</v>
      </c>
      <c r="C7" s="6"/>
      <c r="D7" s="10"/>
      <c r="E7" s="7">
        <v>289.95</v>
      </c>
      <c r="F7" s="13" t="s">
        <v>17</v>
      </c>
    </row>
    <row r="8" spans="1:6" x14ac:dyDescent="0.25">
      <c r="A8" s="2" t="s">
        <v>15</v>
      </c>
      <c r="B8" s="4">
        <v>2197.9899999999998</v>
      </c>
      <c r="C8" s="6"/>
      <c r="D8" s="10"/>
      <c r="E8" s="7">
        <v>2197.9899999999998</v>
      </c>
      <c r="F8" s="13" t="s">
        <v>16</v>
      </c>
    </row>
    <row r="9" spans="1:6" x14ac:dyDescent="0.25">
      <c r="A9" s="2" t="s">
        <v>18</v>
      </c>
      <c r="B9" s="4">
        <v>20</v>
      </c>
      <c r="C9" s="6">
        <f>D9/B9</f>
        <v>0.25</v>
      </c>
      <c r="D9" s="10">
        <f>B9-E9</f>
        <v>5</v>
      </c>
      <c r="E9" s="7">
        <v>15</v>
      </c>
      <c r="F9" s="13" t="s">
        <v>19</v>
      </c>
    </row>
    <row r="10" spans="1:6" x14ac:dyDescent="0.25">
      <c r="A10" s="2" t="s">
        <v>20</v>
      </c>
      <c r="B10" s="4">
        <v>1500</v>
      </c>
      <c r="C10" s="6"/>
      <c r="D10" s="10"/>
      <c r="E10" s="7">
        <v>1500</v>
      </c>
      <c r="F10" s="13" t="s">
        <v>23</v>
      </c>
    </row>
    <row r="11" spans="1:6" x14ac:dyDescent="0.25">
      <c r="A11" s="2" t="s">
        <v>21</v>
      </c>
      <c r="B11" s="4">
        <v>459.99</v>
      </c>
      <c r="C11" s="6"/>
      <c r="D11" s="10"/>
      <c r="E11" s="7">
        <v>459.99</v>
      </c>
      <c r="F11" s="13" t="s">
        <v>22</v>
      </c>
    </row>
    <row r="12" spans="1:6" x14ac:dyDescent="0.25">
      <c r="A12" s="2" t="s">
        <v>26</v>
      </c>
      <c r="B12" s="4">
        <f>SUM(B2:B11)</f>
        <v>5438.33</v>
      </c>
      <c r="C12" s="6">
        <f>D12/B12</f>
        <v>5.2223752512260239E-2</v>
      </c>
      <c r="D12" s="10">
        <f>B12-E12</f>
        <v>284.01000000000022</v>
      </c>
      <c r="E12" s="7">
        <f>SUM(E2:E11)</f>
        <v>5154.32</v>
      </c>
      <c r="F12" s="11"/>
    </row>
    <row r="13" spans="1:6" x14ac:dyDescent="0.25">
      <c r="A13" s="2"/>
      <c r="B13" s="4"/>
      <c r="C13" s="6"/>
      <c r="D13" s="10"/>
      <c r="E13" s="7"/>
      <c r="F13" s="11"/>
    </row>
    <row r="18" spans="1:3" x14ac:dyDescent="0.25">
      <c r="A18" t="s">
        <v>30</v>
      </c>
      <c r="C18" t="s">
        <v>31</v>
      </c>
    </row>
  </sheetData>
  <hyperlinks>
    <hyperlink ref="F3" r:id="rId1"/>
    <hyperlink ref="F4" r:id="rId2"/>
    <hyperlink ref="F5" r:id="rId3"/>
    <hyperlink ref="F6" r:id="rId4"/>
    <hyperlink ref="F8" r:id="rId5"/>
    <hyperlink ref="F7" r:id="rId6"/>
    <hyperlink ref="F9" r:id="rId7"/>
    <hyperlink ref="F11" r:id="rId8"/>
    <hyperlink ref="F10" r:id="rId9"/>
    <hyperlink ref="F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1" sqref="D21"/>
    </sheetView>
  </sheetViews>
  <sheetFormatPr defaultRowHeight="15" x14ac:dyDescent="0.25"/>
  <cols>
    <col min="1" max="1" width="40" customWidth="1"/>
    <col min="2" max="2" width="20.5703125" style="1" customWidth="1"/>
    <col min="3" max="3" width="18.7109375" customWidth="1"/>
    <col min="4" max="4" width="17.5703125" customWidth="1"/>
    <col min="5" max="5" width="21" customWidth="1"/>
    <col min="6" max="6" width="139.7109375" customWidth="1"/>
  </cols>
  <sheetData>
    <row r="1" spans="1:6" x14ac:dyDescent="0.25">
      <c r="A1" s="2" t="s">
        <v>0</v>
      </c>
      <c r="B1" s="3" t="s">
        <v>1</v>
      </c>
      <c r="C1" s="5" t="s">
        <v>2</v>
      </c>
      <c r="D1" s="8" t="s">
        <v>24</v>
      </c>
      <c r="E1" s="7" t="s">
        <v>3</v>
      </c>
      <c r="F1" s="11" t="s">
        <v>4</v>
      </c>
    </row>
    <row r="2" spans="1:6" x14ac:dyDescent="0.25">
      <c r="A2" s="2"/>
      <c r="B2" s="4"/>
      <c r="C2" s="6" t="s">
        <v>27</v>
      </c>
      <c r="D2" s="9"/>
      <c r="E2" s="7"/>
      <c r="F2" s="12" t="s">
        <v>25</v>
      </c>
    </row>
    <row r="3" spans="1:6" x14ac:dyDescent="0.25">
      <c r="A3" s="2" t="s">
        <v>6</v>
      </c>
      <c r="B3" s="4">
        <v>250</v>
      </c>
      <c r="C3" s="6">
        <f>D3/B3</f>
        <v>0.752</v>
      </c>
      <c r="D3" s="9">
        <f>B3-E3</f>
        <v>188</v>
      </c>
      <c r="E3" s="7">
        <v>62</v>
      </c>
      <c r="F3" s="12" t="s">
        <v>7</v>
      </c>
    </row>
    <row r="4" spans="1:6" x14ac:dyDescent="0.25">
      <c r="A4" s="2" t="s">
        <v>8</v>
      </c>
      <c r="B4" s="4">
        <v>160</v>
      </c>
      <c r="C4" s="6"/>
      <c r="D4" s="9"/>
      <c r="E4" s="7">
        <v>160</v>
      </c>
      <c r="F4" s="13" t="s">
        <v>9</v>
      </c>
    </row>
    <row r="5" spans="1:6" x14ac:dyDescent="0.25">
      <c r="A5" s="2"/>
      <c r="B5" s="4"/>
      <c r="C5" s="6"/>
      <c r="D5" s="10"/>
      <c r="E5" s="7"/>
      <c r="F5" s="13" t="s">
        <v>11</v>
      </c>
    </row>
    <row r="6" spans="1:6" x14ac:dyDescent="0.25">
      <c r="A6" s="2" t="s">
        <v>12</v>
      </c>
      <c r="B6" s="4">
        <v>28</v>
      </c>
      <c r="C6" s="6">
        <f>D6/B6</f>
        <v>0.10714285714285714</v>
      </c>
      <c r="D6" s="10">
        <f>B6-E6</f>
        <v>3</v>
      </c>
      <c r="E6" s="7">
        <v>25</v>
      </c>
      <c r="F6" s="13" t="s">
        <v>13</v>
      </c>
    </row>
    <row r="7" spans="1:6" x14ac:dyDescent="0.25">
      <c r="A7" s="2"/>
      <c r="B7" s="4"/>
      <c r="C7" s="6"/>
      <c r="D7" s="10"/>
      <c r="E7" s="7"/>
      <c r="F7" s="13" t="s">
        <v>17</v>
      </c>
    </row>
    <row r="8" spans="1:6" x14ac:dyDescent="0.25">
      <c r="A8" s="2"/>
      <c r="B8" s="4"/>
      <c r="C8" s="6"/>
      <c r="D8" s="10"/>
      <c r="E8" s="7"/>
      <c r="F8" s="13" t="s">
        <v>16</v>
      </c>
    </row>
    <row r="9" spans="1:6" x14ac:dyDescent="0.25">
      <c r="A9" s="2" t="s">
        <v>18</v>
      </c>
      <c r="B9" s="4">
        <v>20</v>
      </c>
      <c r="C9" s="6">
        <f>D9/B9</f>
        <v>0.25</v>
      </c>
      <c r="D9" s="10">
        <f>B9-E9</f>
        <v>5</v>
      </c>
      <c r="E9" s="7">
        <v>15</v>
      </c>
      <c r="F9" s="13" t="s">
        <v>19</v>
      </c>
    </row>
    <row r="10" spans="1:6" x14ac:dyDescent="0.25">
      <c r="A10" s="2"/>
      <c r="B10" s="4"/>
      <c r="C10" s="6"/>
      <c r="D10" s="10"/>
      <c r="E10" s="7"/>
      <c r="F10" s="13" t="s">
        <v>23</v>
      </c>
    </row>
    <row r="11" spans="1:6" x14ac:dyDescent="0.25">
      <c r="A11" s="2"/>
      <c r="B11" s="4"/>
      <c r="C11" s="6"/>
      <c r="D11" s="10"/>
      <c r="E11" s="7"/>
      <c r="F11" s="13" t="s">
        <v>22</v>
      </c>
    </row>
    <row r="12" spans="1:6" x14ac:dyDescent="0.25">
      <c r="A12" s="2" t="s">
        <v>26</v>
      </c>
      <c r="B12" s="4">
        <f>SUM(B2:B11)</f>
        <v>458</v>
      </c>
      <c r="C12" s="6">
        <f>D12/B12</f>
        <v>0.42794759825327511</v>
      </c>
      <c r="D12" s="10">
        <f>B12-E12</f>
        <v>196</v>
      </c>
      <c r="E12" s="7">
        <f>SUM(E2:E11)</f>
        <v>262</v>
      </c>
      <c r="F12" s="11"/>
    </row>
    <row r="13" spans="1:6" x14ac:dyDescent="0.25">
      <c r="A13" s="2"/>
      <c r="B13" s="4"/>
      <c r="C13" s="6"/>
      <c r="D13" s="10"/>
      <c r="E13" s="7"/>
      <c r="F13" s="11"/>
    </row>
    <row r="16" spans="1:6" x14ac:dyDescent="0.25">
      <c r="A16" t="s">
        <v>32</v>
      </c>
      <c r="D16" t="s">
        <v>33</v>
      </c>
    </row>
    <row r="18" spans="1:4" x14ac:dyDescent="0.25">
      <c r="A18" t="s">
        <v>34</v>
      </c>
      <c r="D18" t="s">
        <v>35</v>
      </c>
    </row>
  </sheetData>
  <hyperlinks>
    <hyperlink ref="F3" r:id="rId1"/>
    <hyperlink ref="F4" r:id="rId2"/>
    <hyperlink ref="F5" r:id="rId3"/>
    <hyperlink ref="F6" r:id="rId4"/>
    <hyperlink ref="F8" r:id="rId5"/>
    <hyperlink ref="F7" r:id="rId6"/>
    <hyperlink ref="F9" r:id="rId7"/>
    <hyperlink ref="F11" r:id="rId8"/>
    <hyperlink ref="F10" r:id="rId9"/>
    <hyperlink ref="F2" r:id="rId10"/>
  </hyperlinks>
  <pageMargins left="0.7" right="0.7" top="0.75" bottom="0.75" header="0.3" footer="0.3"/>
  <pageSetup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3" sqref="G23"/>
    </sheetView>
  </sheetViews>
  <sheetFormatPr defaultRowHeight="15" x14ac:dyDescent="0.25"/>
  <cols>
    <col min="1" max="1" width="40" customWidth="1"/>
    <col min="2" max="2" width="20.5703125" style="1" customWidth="1"/>
    <col min="3" max="3" width="18.7109375" customWidth="1"/>
    <col min="4" max="4" width="17.5703125" customWidth="1"/>
    <col min="5" max="6" width="21" customWidth="1"/>
    <col min="7" max="7" width="139.7109375" customWidth="1"/>
  </cols>
  <sheetData>
    <row r="1" spans="1:7" x14ac:dyDescent="0.25">
      <c r="A1" s="2" t="s">
        <v>0</v>
      </c>
      <c r="B1" s="3" t="s">
        <v>1</v>
      </c>
      <c r="C1" s="5" t="s">
        <v>2</v>
      </c>
      <c r="D1" s="8" t="s">
        <v>24</v>
      </c>
      <c r="E1" s="7" t="s">
        <v>28</v>
      </c>
      <c r="F1" s="14" t="s">
        <v>29</v>
      </c>
      <c r="G1" s="11" t="s">
        <v>4</v>
      </c>
    </row>
    <row r="2" spans="1:7" x14ac:dyDescent="0.25">
      <c r="A2" s="2"/>
      <c r="B2" s="4"/>
      <c r="C2" s="6" t="s">
        <v>27</v>
      </c>
      <c r="D2" s="9"/>
      <c r="E2" s="7"/>
      <c r="F2" s="14"/>
      <c r="G2" s="12" t="s">
        <v>25</v>
      </c>
    </row>
    <row r="3" spans="1:7" x14ac:dyDescent="0.25">
      <c r="A3" s="2" t="s">
        <v>6</v>
      </c>
      <c r="B3" s="4">
        <v>250</v>
      </c>
      <c r="C3" s="6">
        <v>0.75</v>
      </c>
      <c r="D3" s="9">
        <f>B3*C3</f>
        <v>187.5</v>
      </c>
      <c r="E3" s="7">
        <f>B3-D3</f>
        <v>62.5</v>
      </c>
      <c r="F3" s="15">
        <f>E3-(E3*0.15)</f>
        <v>53.125</v>
      </c>
      <c r="G3" s="12" t="s">
        <v>7</v>
      </c>
    </row>
    <row r="4" spans="1:7" x14ac:dyDescent="0.25">
      <c r="A4" s="2" t="s">
        <v>8</v>
      </c>
      <c r="B4" s="4">
        <v>160</v>
      </c>
      <c r="C4" s="6"/>
      <c r="D4" s="9">
        <f>B4*C4</f>
        <v>0</v>
      </c>
      <c r="E4" s="7">
        <f>B4-D4</f>
        <v>160</v>
      </c>
      <c r="F4" s="15">
        <f t="shared" ref="F4:F9" si="0">E4-(E4*0.15)</f>
        <v>136</v>
      </c>
      <c r="G4" s="13" t="s">
        <v>9</v>
      </c>
    </row>
    <row r="5" spans="1:7" x14ac:dyDescent="0.25">
      <c r="A5" s="2"/>
      <c r="B5" s="4"/>
      <c r="C5" s="6"/>
      <c r="D5" s="9"/>
      <c r="E5" s="7"/>
      <c r="F5" s="15"/>
      <c r="G5" s="13" t="s">
        <v>11</v>
      </c>
    </row>
    <row r="6" spans="1:7" x14ac:dyDescent="0.25">
      <c r="A6" s="2" t="s">
        <v>12</v>
      </c>
      <c r="B6" s="4">
        <v>28</v>
      </c>
      <c r="C6" s="6">
        <v>0.11</v>
      </c>
      <c r="D6" s="9">
        <f t="shared" ref="D6:D12" si="1">B6*C6</f>
        <v>3.08</v>
      </c>
      <c r="E6" s="7">
        <f t="shared" ref="E6:E12" si="2">B6-D6</f>
        <v>24.92</v>
      </c>
      <c r="F6" s="15">
        <f t="shared" si="0"/>
        <v>21.182000000000002</v>
      </c>
      <c r="G6" s="13" t="s">
        <v>13</v>
      </c>
    </row>
    <row r="7" spans="1:7" x14ac:dyDescent="0.25">
      <c r="A7" s="2"/>
      <c r="B7" s="4"/>
      <c r="C7" s="6"/>
      <c r="D7" s="9"/>
      <c r="E7" s="7"/>
      <c r="F7" s="15"/>
      <c r="G7" s="13" t="s">
        <v>17</v>
      </c>
    </row>
    <row r="8" spans="1:7" x14ac:dyDescent="0.25">
      <c r="A8" s="2"/>
      <c r="B8" s="4"/>
      <c r="C8" s="6"/>
      <c r="D8" s="9"/>
      <c r="E8" s="7"/>
      <c r="F8" s="15"/>
      <c r="G8" s="13" t="s">
        <v>16</v>
      </c>
    </row>
    <row r="9" spans="1:7" x14ac:dyDescent="0.25">
      <c r="A9" s="2" t="s">
        <v>18</v>
      </c>
      <c r="B9" s="4">
        <v>20</v>
      </c>
      <c r="C9" s="6">
        <v>0.25</v>
      </c>
      <c r="D9" s="9">
        <f>B9*C9</f>
        <v>5</v>
      </c>
      <c r="E9" s="7">
        <f t="shared" si="2"/>
        <v>15</v>
      </c>
      <c r="F9" s="15">
        <f t="shared" si="0"/>
        <v>12.75</v>
      </c>
      <c r="G9" s="13" t="s">
        <v>19</v>
      </c>
    </row>
    <row r="10" spans="1:7" x14ac:dyDescent="0.25">
      <c r="A10" s="2"/>
      <c r="B10" s="4"/>
      <c r="C10" s="6"/>
      <c r="D10" s="9"/>
      <c r="E10" s="7"/>
      <c r="F10" s="15"/>
      <c r="G10" s="13" t="s">
        <v>23</v>
      </c>
    </row>
    <row r="11" spans="1:7" x14ac:dyDescent="0.25">
      <c r="A11" s="2"/>
      <c r="B11" s="4"/>
      <c r="C11" s="6"/>
      <c r="D11" s="9"/>
      <c r="E11" s="7"/>
      <c r="F11" s="15"/>
      <c r="G11" s="13" t="s">
        <v>22</v>
      </c>
    </row>
    <row r="12" spans="1:7" x14ac:dyDescent="0.25">
      <c r="A12" s="2" t="s">
        <v>26</v>
      </c>
      <c r="B12" s="4">
        <f>SUM(B2:B10)</f>
        <v>458</v>
      </c>
      <c r="C12" s="6">
        <v>0.43</v>
      </c>
      <c r="D12" s="9">
        <f t="shared" si="1"/>
        <v>196.94</v>
      </c>
      <c r="E12" s="7">
        <f t="shared" si="2"/>
        <v>261.06</v>
      </c>
      <c r="F12" s="15">
        <f>SUM(F3:F11)</f>
        <v>223.05700000000002</v>
      </c>
      <c r="G12" s="11"/>
    </row>
    <row r="13" spans="1:7" x14ac:dyDescent="0.25">
      <c r="A13" s="2"/>
      <c r="B13" s="4"/>
      <c r="C13" s="6"/>
      <c r="D13" s="9"/>
      <c r="E13" s="7"/>
      <c r="F13" s="14"/>
      <c r="G13" s="11"/>
    </row>
    <row r="16" spans="1:7" x14ac:dyDescent="0.25">
      <c r="C16" t="s">
        <v>36</v>
      </c>
      <c r="G16" t="s">
        <v>37</v>
      </c>
    </row>
  </sheetData>
  <hyperlinks>
    <hyperlink ref="G3" r:id="rId1"/>
    <hyperlink ref="G4" r:id="rId2"/>
    <hyperlink ref="G5" r:id="rId3"/>
    <hyperlink ref="G6" r:id="rId4"/>
    <hyperlink ref="G8" r:id="rId5"/>
    <hyperlink ref="G7" r:id="rId6"/>
    <hyperlink ref="G9" r:id="rId7"/>
    <hyperlink ref="G11" r:id="rId8"/>
    <hyperlink ref="G10" r:id="rId9"/>
    <hyperlink ref="G2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A. Heaney</dc:creator>
  <cp:lastModifiedBy>James A. Heaney</cp:lastModifiedBy>
  <dcterms:created xsi:type="dcterms:W3CDTF">2013-11-07T13:56:26Z</dcterms:created>
  <dcterms:modified xsi:type="dcterms:W3CDTF">2013-11-20T13:53:09Z</dcterms:modified>
</cp:coreProperties>
</file>